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中央尾款" sheetId="7" r:id="rId1"/>
    <sheet name="Sheet3" sheetId="3" r:id="rId2"/>
  </sheets>
  <calcPr calcId="144525"/>
</workbook>
</file>

<file path=xl/sharedStrings.xml><?xml version="1.0" encoding="utf-8"?>
<sst xmlns="http://schemas.openxmlformats.org/spreadsheetml/2006/main" count="76" uniqueCount="62">
  <si>
    <t>南雄市2020年国家级电子商务进农村综合示范项目中央尾款500万元资金使用台账（2023年12月份）</t>
  </si>
  <si>
    <t>填报单位：南雄市商务局</t>
  </si>
  <si>
    <t>填报时间：2023年12月19日</t>
  </si>
  <si>
    <t>单位：元</t>
  </si>
  <si>
    <t>序号</t>
  </si>
  <si>
    <t>项目体系</t>
  </si>
  <si>
    <t>项目名称</t>
  </si>
  <si>
    <t>国家专项资金</t>
  </si>
  <si>
    <t>项目实施单位名称</t>
  </si>
  <si>
    <t>项目联系人</t>
  </si>
  <si>
    <t>项目资金支付目录</t>
  </si>
  <si>
    <t>已下拨金额</t>
  </si>
  <si>
    <t>拨付日期</t>
  </si>
  <si>
    <t>资金拨付依据</t>
  </si>
  <si>
    <t>责任领导</t>
  </si>
  <si>
    <t>资金使用计划</t>
  </si>
  <si>
    <t>项目应付或中标金额</t>
  </si>
  <si>
    <t>1.农产品进村公共服务体系</t>
  </si>
  <si>
    <t>1.1南雄市电子商务公共服务中心租金（2022年下半年）</t>
  </si>
  <si>
    <t>南雄市方润商贸供应链有限公司</t>
  </si>
  <si>
    <t>沈家优13927820701</t>
  </si>
  <si>
    <t>2022年下半年电子商务公共服务中心租金</t>
  </si>
  <si>
    <t>2023.3.13</t>
  </si>
  <si>
    <t>韶财工（2021）69号</t>
  </si>
  <si>
    <t>刘均</t>
  </si>
  <si>
    <t>合计</t>
  </si>
  <si>
    <t>1.2产销对接、宣传推广包装及参展学习</t>
  </si>
  <si>
    <t>广东春丰天集网络科技有限公司</t>
  </si>
  <si>
    <t>王泽峰13360392999</t>
  </si>
  <si>
    <t>产销对接、网红大赛运营建设项目预付款</t>
  </si>
  <si>
    <t>2021.12.6</t>
  </si>
  <si>
    <t>广州市鸿创网络科技有限公司</t>
  </si>
  <si>
    <t>刘丽彬18688513533</t>
  </si>
  <si>
    <t>南雄电商中心视频拍摄服务项目预付款</t>
  </si>
  <si>
    <t>2022.3.3</t>
  </si>
  <si>
    <t>南雄电商中心视频拍摄服务项目尾款</t>
  </si>
  <si>
    <t>2022.10.11</t>
  </si>
  <si>
    <t>南雄市鸿璟营销策划咨询管理有限公司</t>
  </si>
  <si>
    <t>杨琼13640177177</t>
  </si>
  <si>
    <t>南雄市电子商务工业品下乡宣传推广促销活动项目</t>
  </si>
  <si>
    <t>2023.9.22</t>
  </si>
  <si>
    <t>韶关市丰言文化传媒有限公司</t>
  </si>
  <si>
    <t>丘琼忠18023651058</t>
  </si>
  <si>
    <t>电商网红培育及产品宣传推广项目预付款</t>
  </si>
  <si>
    <t>2023.8.28</t>
  </si>
  <si>
    <t>1.3南雄市区域公共品牌打造</t>
  </si>
  <si>
    <t>广东南方乡投产业发展有限公司</t>
  </si>
  <si>
    <t>卢静如18390908542</t>
  </si>
  <si>
    <t>南雄市区域公共品牌建设</t>
  </si>
  <si>
    <t>2022.3.29</t>
  </si>
  <si>
    <t>南雄市区域公共品牌建设项目第二期款项</t>
  </si>
  <si>
    <t>1.4电商中心和镇村电商服务站提升改造</t>
  </si>
  <si>
    <t>南雄市雄州街道何氏家居店</t>
  </si>
  <si>
    <t>刘勤英17725810986</t>
  </si>
  <si>
    <t>南雄市电子商务公共服务中心展厅货架采购</t>
  </si>
  <si>
    <t>2022.4.6</t>
  </si>
  <si>
    <t>南雄市雄州街道忠心家私城</t>
  </si>
  <si>
    <t>黄土旺13727589649</t>
  </si>
  <si>
    <t>长市电商服务中心电商宣传广告类</t>
  </si>
  <si>
    <t>韶关雄誉建筑设计装饰工程有限公司</t>
  </si>
  <si>
    <t>李桂兰18902345085</t>
  </si>
  <si>
    <t>长市电商服务中心货架办公桌椅类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</si>
</sst>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zoomScale="115" zoomScaleNormal="115" topLeftCell="A11" workbookViewId="0">
      <selection activeCell="H2" sqref="H2"/>
    </sheetView>
  </sheetViews>
  <sheetFormatPr defaultColWidth="9" defaultRowHeight="13.5"/>
  <cols>
    <col min="1" max="1" width="3.69166666666667" customWidth="1"/>
    <col min="2" max="2" width="15.4333333333333" customWidth="1"/>
    <col min="3" max="3" width="17.925" customWidth="1"/>
    <col min="4" max="4" width="9.88333333333333" customWidth="1"/>
    <col min="5" max="5" width="10.7583333333333" style="3" customWidth="1"/>
    <col min="6" max="6" width="14.9916666666667" style="4" customWidth="1"/>
    <col min="7" max="7" width="12.2833333333333" style="4" customWidth="1"/>
    <col min="8" max="8" width="24.775" customWidth="1"/>
    <col min="9" max="9" width="12.625"/>
    <col min="10" max="10" width="11.1833333333333" customWidth="1"/>
    <col min="11" max="11" width="13.3583333333333" style="4" customWidth="1"/>
    <col min="12" max="12" width="9.55833333333333" customWidth="1"/>
  </cols>
  <sheetData>
    <row r="1" ht="37" customHeight="1" spans="1:12">
      <c r="A1" s="5" t="s">
        <v>0</v>
      </c>
      <c r="B1" s="5"/>
      <c r="C1" s="6"/>
      <c r="D1" s="5"/>
      <c r="E1" s="5"/>
      <c r="F1" s="7"/>
      <c r="G1" s="7"/>
      <c r="H1" s="5"/>
      <c r="I1" s="5"/>
      <c r="J1" s="5"/>
      <c r="K1" s="7"/>
      <c r="L1" s="5"/>
    </row>
    <row r="2" s="1" customFormat="1" ht="22" customHeight="1" spans="1:12">
      <c r="A2" s="8" t="s">
        <v>1</v>
      </c>
      <c r="B2" s="8"/>
      <c r="C2" s="8"/>
      <c r="D2" s="9"/>
      <c r="E2" s="9"/>
      <c r="F2" s="10"/>
      <c r="G2" s="10"/>
      <c r="H2" s="9" t="s">
        <v>2</v>
      </c>
      <c r="I2" s="9"/>
      <c r="J2" s="9"/>
      <c r="K2" s="10"/>
      <c r="L2" s="9" t="s">
        <v>3</v>
      </c>
    </row>
    <row r="3" s="2" customFormat="1" ht="14.25" spans="1:12">
      <c r="A3" s="11" t="s">
        <v>4</v>
      </c>
      <c r="B3" s="11" t="s">
        <v>5</v>
      </c>
      <c r="C3" s="11" t="s">
        <v>6</v>
      </c>
      <c r="D3" s="11" t="s">
        <v>7</v>
      </c>
      <c r="E3" s="11"/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</row>
    <row r="4" s="2" customFormat="1" ht="28.5" spans="1:12">
      <c r="A4" s="11"/>
      <c r="B4" s="11"/>
      <c r="C4" s="11"/>
      <c r="D4" s="11" t="s">
        <v>15</v>
      </c>
      <c r="E4" s="11" t="s">
        <v>16</v>
      </c>
      <c r="F4" s="11"/>
      <c r="G4" s="11"/>
      <c r="H4" s="11"/>
      <c r="I4" s="11"/>
      <c r="J4" s="11"/>
      <c r="K4" s="11"/>
      <c r="L4" s="11"/>
    </row>
    <row r="5" s="2" customFormat="1" ht="28.5" spans="1:12">
      <c r="A5" s="12">
        <v>1</v>
      </c>
      <c r="B5" s="13" t="s">
        <v>17</v>
      </c>
      <c r="C5" s="14" t="s">
        <v>18</v>
      </c>
      <c r="D5" s="15">
        <v>980000</v>
      </c>
      <c r="E5" s="16">
        <v>977400</v>
      </c>
      <c r="F5" s="16" t="s">
        <v>19</v>
      </c>
      <c r="G5" s="16" t="s">
        <v>20</v>
      </c>
      <c r="H5" s="13" t="s">
        <v>21</v>
      </c>
      <c r="I5" s="12">
        <v>977400</v>
      </c>
      <c r="J5" s="12" t="s">
        <v>22</v>
      </c>
      <c r="K5" s="24" t="s">
        <v>23</v>
      </c>
      <c r="L5" s="16" t="s">
        <v>24</v>
      </c>
    </row>
    <row r="6" s="2" customFormat="1" ht="14.25" spans="1:12">
      <c r="A6" s="12"/>
      <c r="B6" s="13"/>
      <c r="C6" s="14"/>
      <c r="D6" s="17"/>
      <c r="E6" s="18"/>
      <c r="F6" s="18"/>
      <c r="G6" s="18"/>
      <c r="H6" s="19" t="s">
        <v>25</v>
      </c>
      <c r="I6" s="25">
        <v>977400</v>
      </c>
      <c r="J6" s="25"/>
      <c r="K6" s="26"/>
      <c r="L6" s="18"/>
    </row>
    <row r="7" s="2" customFormat="1" ht="28.5" spans="1:12">
      <c r="A7" s="12"/>
      <c r="B7" s="13"/>
      <c r="C7" s="14" t="s">
        <v>26</v>
      </c>
      <c r="D7" s="15">
        <v>1520000</v>
      </c>
      <c r="E7" s="11">
        <v>267300</v>
      </c>
      <c r="F7" s="11" t="s">
        <v>27</v>
      </c>
      <c r="G7" s="11" t="s">
        <v>28</v>
      </c>
      <c r="H7" s="13" t="s">
        <v>29</v>
      </c>
      <c r="I7" s="12">
        <v>267300</v>
      </c>
      <c r="J7" s="12" t="s">
        <v>30</v>
      </c>
      <c r="K7" s="24" t="s">
        <v>23</v>
      </c>
      <c r="L7" s="16" t="s">
        <v>24</v>
      </c>
    </row>
    <row r="8" s="2" customFormat="1" ht="28.5" spans="1:12">
      <c r="A8" s="12"/>
      <c r="B8" s="13"/>
      <c r="C8" s="14"/>
      <c r="D8" s="20"/>
      <c r="E8" s="16">
        <v>457700</v>
      </c>
      <c r="F8" s="11" t="s">
        <v>31</v>
      </c>
      <c r="G8" s="13" t="s">
        <v>32</v>
      </c>
      <c r="H8" s="13" t="s">
        <v>33</v>
      </c>
      <c r="I8" s="12">
        <v>137310</v>
      </c>
      <c r="J8" s="12" t="s">
        <v>34</v>
      </c>
      <c r="K8" s="27"/>
      <c r="L8" s="21"/>
    </row>
    <row r="9" s="2" customFormat="1" ht="28.5" spans="1:12">
      <c r="A9" s="12"/>
      <c r="B9" s="13"/>
      <c r="C9" s="14"/>
      <c r="D9" s="20"/>
      <c r="E9" s="18"/>
      <c r="F9" s="11" t="s">
        <v>31</v>
      </c>
      <c r="G9" s="13" t="s">
        <v>32</v>
      </c>
      <c r="H9" s="13" t="s">
        <v>35</v>
      </c>
      <c r="I9" s="12">
        <v>320390</v>
      </c>
      <c r="J9" s="12" t="s">
        <v>36</v>
      </c>
      <c r="K9" s="27"/>
      <c r="L9" s="21"/>
    </row>
    <row r="10" s="2" customFormat="1" ht="42.75" spans="1:12">
      <c r="A10" s="12"/>
      <c r="B10" s="13"/>
      <c r="C10" s="14"/>
      <c r="D10" s="20"/>
      <c r="E10" s="18">
        <v>73300</v>
      </c>
      <c r="F10" s="11" t="s">
        <v>37</v>
      </c>
      <c r="G10" s="13" t="s">
        <v>38</v>
      </c>
      <c r="H10" s="13" t="s">
        <v>39</v>
      </c>
      <c r="I10" s="12">
        <v>73300</v>
      </c>
      <c r="J10" s="12" t="s">
        <v>40</v>
      </c>
      <c r="K10" s="27"/>
      <c r="L10" s="21"/>
    </row>
    <row r="11" s="2" customFormat="1" ht="28.5" spans="1:12">
      <c r="A11" s="12"/>
      <c r="B11" s="13"/>
      <c r="C11" s="14"/>
      <c r="D11" s="20"/>
      <c r="E11" s="18">
        <v>495200</v>
      </c>
      <c r="F11" s="11" t="s">
        <v>41</v>
      </c>
      <c r="G11" s="13" t="s">
        <v>42</v>
      </c>
      <c r="H11" s="13" t="s">
        <v>43</v>
      </c>
      <c r="I11" s="28">
        <v>148560</v>
      </c>
      <c r="J11" s="12" t="s">
        <v>44</v>
      </c>
      <c r="K11" s="27"/>
      <c r="L11" s="21"/>
    </row>
    <row r="12" s="2" customFormat="1" ht="14.25" spans="1:12">
      <c r="A12" s="12"/>
      <c r="B12" s="13"/>
      <c r="C12" s="14"/>
      <c r="D12" s="17"/>
      <c r="E12" s="11"/>
      <c r="F12" s="11"/>
      <c r="G12" s="13"/>
      <c r="H12" s="19" t="s">
        <v>25</v>
      </c>
      <c r="I12" s="25">
        <f>SUM(I7:I11)</f>
        <v>946860</v>
      </c>
      <c r="J12" s="25"/>
      <c r="K12" s="26"/>
      <c r="L12" s="18"/>
    </row>
    <row r="13" s="2" customFormat="1" ht="14.25" spans="1:12">
      <c r="A13" s="12"/>
      <c r="B13" s="13"/>
      <c r="C13" s="14" t="s">
        <v>45</v>
      </c>
      <c r="D13" s="15">
        <v>2000000</v>
      </c>
      <c r="E13" s="16">
        <v>1998000</v>
      </c>
      <c r="F13" s="16" t="s">
        <v>46</v>
      </c>
      <c r="G13" s="16" t="s">
        <v>47</v>
      </c>
      <c r="H13" s="13" t="s">
        <v>48</v>
      </c>
      <c r="I13" s="12">
        <v>599400</v>
      </c>
      <c r="J13" s="12" t="s">
        <v>49</v>
      </c>
      <c r="K13" s="24"/>
      <c r="L13" s="16" t="s">
        <v>24</v>
      </c>
    </row>
    <row r="14" s="2" customFormat="1" ht="28.5" spans="1:12">
      <c r="A14" s="12"/>
      <c r="B14" s="13"/>
      <c r="C14" s="14"/>
      <c r="D14" s="20"/>
      <c r="E14" s="21"/>
      <c r="F14" s="21"/>
      <c r="G14" s="21"/>
      <c r="H14" s="14" t="s">
        <v>50</v>
      </c>
      <c r="I14" s="12">
        <v>599400</v>
      </c>
      <c r="J14" s="12" t="s">
        <v>22</v>
      </c>
      <c r="K14" s="27"/>
      <c r="L14" s="21"/>
    </row>
    <row r="15" s="2" customFormat="1" ht="14.25" spans="1:12">
      <c r="A15" s="12"/>
      <c r="B15" s="13"/>
      <c r="C15" s="14"/>
      <c r="D15" s="20"/>
      <c r="E15" s="18"/>
      <c r="F15" s="18"/>
      <c r="G15" s="18"/>
      <c r="H15" s="19" t="s">
        <v>25</v>
      </c>
      <c r="I15" s="25">
        <f>I13+I14</f>
        <v>1198800</v>
      </c>
      <c r="J15" s="25"/>
      <c r="K15" s="27"/>
      <c r="L15" s="18"/>
    </row>
    <row r="16" s="2" customFormat="1" ht="28.5" spans="1:12">
      <c r="A16" s="12"/>
      <c r="B16" s="13"/>
      <c r="C16" s="14" t="s">
        <v>51</v>
      </c>
      <c r="D16" s="15">
        <v>500000</v>
      </c>
      <c r="E16" s="11">
        <v>128025</v>
      </c>
      <c r="F16" s="11" t="s">
        <v>52</v>
      </c>
      <c r="G16" s="13" t="s">
        <v>53</v>
      </c>
      <c r="H16" s="11" t="s">
        <v>54</v>
      </c>
      <c r="I16" s="11">
        <v>128025</v>
      </c>
      <c r="J16" s="12" t="s">
        <v>55</v>
      </c>
      <c r="K16" s="24" t="s">
        <v>23</v>
      </c>
      <c r="L16" s="16" t="s">
        <v>24</v>
      </c>
    </row>
    <row r="17" s="2" customFormat="1" ht="28.5" spans="1:12">
      <c r="A17" s="12"/>
      <c r="B17" s="13"/>
      <c r="C17" s="14"/>
      <c r="D17" s="20"/>
      <c r="E17" s="11">
        <v>58880</v>
      </c>
      <c r="F17" s="11" t="s">
        <v>56</v>
      </c>
      <c r="G17" s="11" t="s">
        <v>57</v>
      </c>
      <c r="H17" s="13" t="s">
        <v>58</v>
      </c>
      <c r="I17" s="11">
        <v>58880</v>
      </c>
      <c r="J17" s="12" t="s">
        <v>22</v>
      </c>
      <c r="K17" s="27"/>
      <c r="L17" s="21"/>
    </row>
    <row r="18" s="2" customFormat="1" ht="42.75" spans="1:12">
      <c r="A18" s="12"/>
      <c r="B18" s="13"/>
      <c r="C18" s="14"/>
      <c r="D18" s="20"/>
      <c r="E18" s="11">
        <v>32395.5</v>
      </c>
      <c r="F18" s="11" t="s">
        <v>59</v>
      </c>
      <c r="G18" s="11" t="s">
        <v>60</v>
      </c>
      <c r="H18" s="13" t="s">
        <v>61</v>
      </c>
      <c r="I18" s="11">
        <v>32395.5</v>
      </c>
      <c r="J18" s="12" t="s">
        <v>22</v>
      </c>
      <c r="K18" s="27"/>
      <c r="L18" s="18"/>
    </row>
    <row r="19" s="2" customFormat="1" ht="14.25" spans="1:12">
      <c r="A19" s="12"/>
      <c r="B19" s="13"/>
      <c r="C19" s="14"/>
      <c r="D19" s="17"/>
      <c r="E19" s="11"/>
      <c r="F19" s="11"/>
      <c r="G19" s="11"/>
      <c r="H19" s="19" t="s">
        <v>25</v>
      </c>
      <c r="I19" s="25">
        <f>I16+I17+I18</f>
        <v>219300.5</v>
      </c>
      <c r="J19" s="25"/>
      <c r="K19" s="26"/>
      <c r="L19" s="11"/>
    </row>
    <row r="20" ht="21" customHeight="1" spans="1:12">
      <c r="A20" s="22" t="s">
        <v>25</v>
      </c>
      <c r="B20" s="22"/>
      <c r="C20" s="22"/>
      <c r="D20" s="22">
        <f>SUM(D5:D19)</f>
        <v>5000000</v>
      </c>
      <c r="E20" s="22">
        <f>E5+E7+E8+E10+E13+E16+E17+E18</f>
        <v>3993000.5</v>
      </c>
      <c r="F20" s="23"/>
      <c r="G20" s="23"/>
      <c r="H20" s="22"/>
      <c r="I20" s="22">
        <f>I6+I12+I15+I19</f>
        <v>3342360.5</v>
      </c>
      <c r="J20" s="22"/>
      <c r="K20" s="23"/>
      <c r="L20" s="22"/>
    </row>
  </sheetData>
  <mergeCells count="39">
    <mergeCell ref="A1:L1"/>
    <mergeCell ref="A2:C2"/>
    <mergeCell ref="D3:E3"/>
    <mergeCell ref="A20:C20"/>
    <mergeCell ref="A3:A4"/>
    <mergeCell ref="A5:A19"/>
    <mergeCell ref="B3:B4"/>
    <mergeCell ref="B5:B19"/>
    <mergeCell ref="C3:C4"/>
    <mergeCell ref="C5:C6"/>
    <mergeCell ref="C7:C12"/>
    <mergeCell ref="C13:C15"/>
    <mergeCell ref="C16:C19"/>
    <mergeCell ref="D5:D6"/>
    <mergeCell ref="D7:D12"/>
    <mergeCell ref="D13:D15"/>
    <mergeCell ref="D16:D19"/>
    <mergeCell ref="E5:E6"/>
    <mergeCell ref="E8:E9"/>
    <mergeCell ref="E13:E15"/>
    <mergeCell ref="F3:F4"/>
    <mergeCell ref="F5:F6"/>
    <mergeCell ref="F13:F15"/>
    <mergeCell ref="G3:G4"/>
    <mergeCell ref="G5:G6"/>
    <mergeCell ref="G13:G15"/>
    <mergeCell ref="H3:H4"/>
    <mergeCell ref="I3:I4"/>
    <mergeCell ref="J3:J4"/>
    <mergeCell ref="K3:K4"/>
    <mergeCell ref="K5:K6"/>
    <mergeCell ref="K7:K12"/>
    <mergeCell ref="K13:K15"/>
    <mergeCell ref="K16:K19"/>
    <mergeCell ref="L3:L4"/>
    <mergeCell ref="L5:L6"/>
    <mergeCell ref="L7:L12"/>
    <mergeCell ref="L13:L15"/>
    <mergeCell ref="L16:L18"/>
  </mergeCells>
  <pageMargins left="0.109722222222222" right="0.109722222222222" top="0.751388888888889" bottom="0.751388888888889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中央尾款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传&gt;&gt;&gt;泉</cp:lastModifiedBy>
  <dcterms:created xsi:type="dcterms:W3CDTF">2021-08-31T08:08:00Z</dcterms:created>
  <dcterms:modified xsi:type="dcterms:W3CDTF">2023-12-19T07:29:51Z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068CD7878282410B9D8FCC8577895DA7</vt:lpwstr>
  </property>
</Properties>
</file>