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年2月7日" sheetId="4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<sst xmlns="http://schemas.openxmlformats.org/spreadsheetml/2006/main" count="91" uniqueCount="66">
  <si>
    <t>南雄市2020年国家级电子商务进农村综合示范项目资金使用台账（2022年1月份）</t>
  </si>
  <si>
    <t>填报单位：南雄市商务局</t>
  </si>
  <si>
    <t>填报时间：2022年2月7日</t>
  </si>
  <si>
    <t>单位：元</t>
  </si>
  <si>
    <t>序号</t>
  </si>
  <si>
    <t>项目体系</t>
  </si>
  <si>
    <t>项目名称</t>
  </si>
  <si>
    <t>国家专项资金</t>
  </si>
  <si>
    <t>项目实施单位名称</t>
  </si>
  <si>
    <t>项目资金支付目录</t>
  </si>
  <si>
    <t>已下拨金额</t>
  </si>
  <si>
    <t>拨付日期</t>
  </si>
  <si>
    <t>资金拨付依据</t>
  </si>
  <si>
    <t>责任领导</t>
  </si>
  <si>
    <t>资金使用计划</t>
  </si>
  <si>
    <t>项目应付或中标金额</t>
  </si>
  <si>
    <t>1.农产品进村公共服务体系</t>
  </si>
  <si>
    <t>1.1电商中心第三方运营、镇村级电 商服务站点运营（三年）</t>
  </si>
  <si>
    <t>南雄市文华电子商务孵化港有限公司</t>
  </si>
  <si>
    <t>电商中心第三方运营、镇村级电商服务站点运营第一期服务费</t>
  </si>
  <si>
    <t>2021.2.10</t>
  </si>
  <si>
    <t>韶财工〔2020〕73 号</t>
  </si>
  <si>
    <t>刘均</t>
  </si>
  <si>
    <t>南雄市电子商务进农村综合示范县第三方运营服务费</t>
  </si>
  <si>
    <t>2021.12.10</t>
  </si>
  <si>
    <t>合计</t>
  </si>
  <si>
    <t>1.2南雄市电子商务公共服务中心租 金（两年半年）</t>
  </si>
  <si>
    <t>南雄市方润商贸供应链有限公司</t>
  </si>
  <si>
    <t>2020年下半年电子商务公共服务中心租金</t>
  </si>
  <si>
    <t>2021年上半年电子商务公共服务中心租金</t>
  </si>
  <si>
    <t>2021.8.17</t>
  </si>
  <si>
    <t>2021年下半年电子商务公共服务中心租金</t>
  </si>
  <si>
    <t>2021.11.29</t>
  </si>
  <si>
    <t>1.3南雄市电子商务公共服务中心和镇村电商服务站升级改造</t>
  </si>
  <si>
    <t>南雄市新格局景观工程有限公司</t>
  </si>
  <si>
    <t>南雄市电子商务公共服务中心和镇村电商服务站广告宣传制品费用</t>
  </si>
  <si>
    <t>2021.11.16</t>
  </si>
  <si>
    <t>南雄市雄州街道何氏家居店</t>
  </si>
  <si>
    <t>采购镇村级电商服务站办公家具</t>
  </si>
  <si>
    <t>2022.1.29</t>
  </si>
  <si>
    <t>南雄市雄州街道毅腾商贸工程装饰部</t>
  </si>
  <si>
    <t>南雄市电商中心直播电视设备通用类采购项目</t>
  </si>
  <si>
    <t>南雄市新华美网络工程有限公司</t>
  </si>
  <si>
    <t>南雄市电商中心台式电脑打印机采购项目</t>
  </si>
  <si>
    <t>1.4农产品标准化包装</t>
  </si>
  <si>
    <t>南雄市雄州街道创合道路交通设施广告中心</t>
  </si>
  <si>
    <t>南雄市商务局电商中心纸箱采购项目</t>
  </si>
  <si>
    <t>1.5举办电商活动费用；宣传推广费 用；外出推介、参展、参会费用</t>
  </si>
  <si>
    <t>南雄市电商“双11”狂欢系列活动暨全国电子商务进农村综合示范县启动仪式费用</t>
  </si>
  <si>
    <t>2020.12.23</t>
  </si>
  <si>
    <t xml:space="preserve">南雄市角色文艺教育咨询有限公司 </t>
  </si>
  <si>
    <t>推动南雄电商产品活动（自驾游）预付款</t>
  </si>
  <si>
    <t>2021.7.29</t>
  </si>
  <si>
    <t>韶关市丰言文化传媒有限公司</t>
  </si>
  <si>
    <t>农土特产品短视频宣传预付款</t>
  </si>
  <si>
    <t>农土特产品短视频宣传项目费用</t>
  </si>
  <si>
    <t>1.6农村电商数据信息系统</t>
  </si>
  <si>
    <t>浙江天演维真网络科技股份有限公司</t>
  </si>
  <si>
    <t>南雄市农村电商数据信息系统采购项目</t>
  </si>
  <si>
    <t>2.农村电子商务培训体系</t>
  </si>
  <si>
    <t>2.1电商基础普及、实操提升培训及后续服务孵化</t>
  </si>
  <si>
    <t>广东省农村电子商务协会</t>
  </si>
  <si>
    <t>培训服务预付款</t>
  </si>
  <si>
    <t>2021.7.30</t>
  </si>
  <si>
    <t>电子商务进农村培训服务采购项目第二期款项</t>
  </si>
  <si>
    <t>2021.10.27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</si>
</sst>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4" fillId="25" borderId="15" applyNumberFormat="0" applyAlignment="0" applyProtection="0">
      <alignment vertical="center"/>
    </xf>
    <xf numFmtId="0" fontId="23" fillId="25" borderId="11" applyNumberFormat="0" applyAlignment="0" applyProtection="0">
      <alignment vertical="center"/>
    </xf>
    <xf numFmtId="0" fontId="22" fillId="22" borderId="14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zoomScale="115" zoomScaleNormal="115" topLeftCell="A12" workbookViewId="0">
      <selection activeCell="E17" sqref="E17:E19"/>
    </sheetView>
  </sheetViews>
  <sheetFormatPr defaultColWidth="9" defaultRowHeight="13.5"/>
  <cols>
    <col min="1" max="1" width="5.20833333333333" customWidth="1"/>
    <col min="2" max="2" width="16.1916666666667" customWidth="1"/>
    <col min="3" max="3" width="17.925" customWidth="1"/>
    <col min="4" max="4" width="9.88333333333333" customWidth="1"/>
    <col min="5" max="5" width="14.1166666666667" style="5" customWidth="1"/>
    <col min="6" max="6" width="14.9916666666667" style="6" customWidth="1"/>
    <col min="7" max="7" width="24.775" customWidth="1"/>
    <col min="8" max="8" width="11.625"/>
    <col min="9" max="9" width="14.7833333333333" customWidth="1"/>
    <col min="10" max="10" width="14.7833333333333" style="6" customWidth="1"/>
    <col min="11" max="11" width="10.5416666666667" customWidth="1"/>
  </cols>
  <sheetData>
    <row r="1" ht="37" customHeight="1" spans="1:11">
      <c r="A1" s="7" t="s">
        <v>0</v>
      </c>
      <c r="B1" s="7"/>
      <c r="C1" s="8"/>
      <c r="D1" s="7"/>
      <c r="E1" s="7"/>
      <c r="F1" s="9"/>
      <c r="G1" s="7"/>
      <c r="H1" s="7"/>
      <c r="I1" s="7"/>
      <c r="J1" s="9"/>
      <c r="K1" s="7"/>
    </row>
    <row r="2" s="1" customFormat="1" ht="22" customHeight="1" spans="1:11">
      <c r="A2" s="10" t="s">
        <v>1</v>
      </c>
      <c r="B2" s="10"/>
      <c r="C2" s="10"/>
      <c r="D2" s="11"/>
      <c r="E2" s="11"/>
      <c r="F2" s="12"/>
      <c r="G2" s="11" t="s">
        <v>2</v>
      </c>
      <c r="H2" s="11"/>
      <c r="I2" s="11"/>
      <c r="J2" s="12"/>
      <c r="K2" s="11" t="s">
        <v>3</v>
      </c>
    </row>
    <row r="3" s="2" customFormat="1" ht="14.25" spans="1:11">
      <c r="A3" s="13" t="s">
        <v>4</v>
      </c>
      <c r="B3" s="13" t="s">
        <v>5</v>
      </c>
      <c r="C3" s="13" t="s">
        <v>6</v>
      </c>
      <c r="D3" s="14" t="s">
        <v>7</v>
      </c>
      <c r="E3" s="15"/>
      <c r="F3" s="13" t="s">
        <v>8</v>
      </c>
      <c r="G3" s="13" t="s">
        <v>9</v>
      </c>
      <c r="H3" s="13" t="s">
        <v>10</v>
      </c>
      <c r="I3" s="13" t="s">
        <v>11</v>
      </c>
      <c r="J3" s="13" t="s">
        <v>12</v>
      </c>
      <c r="K3" s="13" t="s">
        <v>13</v>
      </c>
    </row>
    <row r="4" s="2" customFormat="1" ht="28.5" spans="1:11">
      <c r="A4" s="16"/>
      <c r="B4" s="16"/>
      <c r="C4" s="16"/>
      <c r="D4" s="13" t="s">
        <v>14</v>
      </c>
      <c r="E4" s="17" t="s">
        <v>15</v>
      </c>
      <c r="F4" s="16"/>
      <c r="G4" s="18"/>
      <c r="H4" s="18"/>
      <c r="I4" s="18"/>
      <c r="J4" s="16"/>
      <c r="K4" s="16"/>
    </row>
    <row r="5" s="3" customFormat="1" ht="42.75" spans="1:11">
      <c r="A5" s="19">
        <v>1</v>
      </c>
      <c r="B5" s="20" t="s">
        <v>16</v>
      </c>
      <c r="C5" s="21" t="s">
        <v>17</v>
      </c>
      <c r="D5" s="19">
        <v>2500000</v>
      </c>
      <c r="E5" s="19">
        <v>2495500</v>
      </c>
      <c r="F5" s="20" t="s">
        <v>18</v>
      </c>
      <c r="G5" s="22" t="s">
        <v>19</v>
      </c>
      <c r="H5" s="23">
        <v>748650</v>
      </c>
      <c r="I5" s="23" t="s">
        <v>20</v>
      </c>
      <c r="J5" s="20" t="s">
        <v>21</v>
      </c>
      <c r="K5" s="19" t="s">
        <v>22</v>
      </c>
    </row>
    <row r="6" s="3" customFormat="1" ht="28.5" spans="1:11">
      <c r="A6" s="24"/>
      <c r="B6" s="25"/>
      <c r="C6" s="26"/>
      <c r="D6" s="24"/>
      <c r="E6" s="24"/>
      <c r="F6" s="25"/>
      <c r="G6" s="22" t="s">
        <v>23</v>
      </c>
      <c r="H6" s="23">
        <v>499100</v>
      </c>
      <c r="I6" s="23" t="s">
        <v>24</v>
      </c>
      <c r="J6" s="25"/>
      <c r="K6" s="24"/>
    </row>
    <row r="7" ht="14.25" spans="1:11">
      <c r="A7" s="24"/>
      <c r="B7" s="25"/>
      <c r="C7" s="27"/>
      <c r="D7" s="28"/>
      <c r="E7" s="28"/>
      <c r="F7" s="29"/>
      <c r="G7" s="30" t="s">
        <v>25</v>
      </c>
      <c r="H7" s="31">
        <f>SUM(H5:H6)</f>
        <v>1247750</v>
      </c>
      <c r="I7" s="31"/>
      <c r="J7" s="29"/>
      <c r="K7" s="28"/>
    </row>
    <row r="8" ht="28.5" spans="1:11">
      <c r="A8" s="24"/>
      <c r="B8" s="25"/>
      <c r="C8" s="21" t="s">
        <v>26</v>
      </c>
      <c r="D8" s="19">
        <v>3430000</v>
      </c>
      <c r="E8" s="19">
        <v>3420900</v>
      </c>
      <c r="F8" s="20" t="s">
        <v>27</v>
      </c>
      <c r="G8" s="22" t="s">
        <v>28</v>
      </c>
      <c r="H8" s="23">
        <v>814500</v>
      </c>
      <c r="I8" s="23" t="s">
        <v>20</v>
      </c>
      <c r="J8" s="20" t="s">
        <v>21</v>
      </c>
      <c r="K8" s="20" t="s">
        <v>22</v>
      </c>
    </row>
    <row r="9" ht="28.5" spans="1:11">
      <c r="A9" s="24"/>
      <c r="B9" s="25"/>
      <c r="C9" s="26"/>
      <c r="D9" s="24"/>
      <c r="E9" s="24"/>
      <c r="F9" s="25"/>
      <c r="G9" s="22" t="s">
        <v>29</v>
      </c>
      <c r="H9" s="23">
        <v>814500</v>
      </c>
      <c r="I9" s="23" t="s">
        <v>30</v>
      </c>
      <c r="J9" s="25"/>
      <c r="K9" s="25"/>
    </row>
    <row r="10" ht="28.5" spans="1:11">
      <c r="A10" s="24"/>
      <c r="B10" s="25"/>
      <c r="C10" s="26"/>
      <c r="D10" s="24"/>
      <c r="E10" s="24"/>
      <c r="F10" s="25"/>
      <c r="G10" s="22" t="s">
        <v>31</v>
      </c>
      <c r="H10" s="23">
        <v>814500</v>
      </c>
      <c r="I10" s="23" t="s">
        <v>32</v>
      </c>
      <c r="J10" s="25"/>
      <c r="K10" s="25"/>
    </row>
    <row r="11" ht="14.25" spans="1:11">
      <c r="A11" s="24"/>
      <c r="B11" s="25"/>
      <c r="C11" s="27"/>
      <c r="D11" s="28"/>
      <c r="E11" s="28"/>
      <c r="F11" s="29"/>
      <c r="G11" s="30" t="s">
        <v>25</v>
      </c>
      <c r="H11" s="31">
        <f>SUM(H8:H10)</f>
        <v>2443500</v>
      </c>
      <c r="I11" s="31"/>
      <c r="J11" s="29"/>
      <c r="K11" s="29"/>
    </row>
    <row r="12" ht="42.75" spans="1:11">
      <c r="A12" s="24"/>
      <c r="B12" s="25"/>
      <c r="C12" s="21" t="s">
        <v>33</v>
      </c>
      <c r="D12" s="19">
        <v>1000000</v>
      </c>
      <c r="E12" s="23">
        <v>239666</v>
      </c>
      <c r="F12" s="32" t="s">
        <v>34</v>
      </c>
      <c r="G12" s="22" t="s">
        <v>35</v>
      </c>
      <c r="H12" s="23">
        <v>71899.8</v>
      </c>
      <c r="I12" s="23" t="s">
        <v>36</v>
      </c>
      <c r="J12" s="20" t="s">
        <v>21</v>
      </c>
      <c r="K12" s="19" t="s">
        <v>22</v>
      </c>
    </row>
    <row r="13" ht="28.5" spans="1:11">
      <c r="A13" s="24"/>
      <c r="B13" s="25"/>
      <c r="C13" s="26"/>
      <c r="D13" s="24"/>
      <c r="E13" s="23">
        <v>124008</v>
      </c>
      <c r="F13" s="32" t="s">
        <v>37</v>
      </c>
      <c r="G13" s="22" t="s">
        <v>38</v>
      </c>
      <c r="H13" s="23">
        <v>124008</v>
      </c>
      <c r="I13" s="23" t="s">
        <v>39</v>
      </c>
      <c r="J13" s="25"/>
      <c r="K13" s="24"/>
    </row>
    <row r="14" ht="42.75" spans="1:11">
      <c r="A14" s="24"/>
      <c r="B14" s="25"/>
      <c r="C14" s="26"/>
      <c r="D14" s="24"/>
      <c r="E14" s="23">
        <v>394911</v>
      </c>
      <c r="F14" s="32" t="s">
        <v>40</v>
      </c>
      <c r="G14" s="22" t="s">
        <v>41</v>
      </c>
      <c r="H14" s="23"/>
      <c r="I14" s="23"/>
      <c r="J14" s="25"/>
      <c r="K14" s="24"/>
    </row>
    <row r="15" ht="28.5" spans="1:11">
      <c r="A15" s="24"/>
      <c r="B15" s="25"/>
      <c r="C15" s="26"/>
      <c r="D15" s="24"/>
      <c r="E15" s="23">
        <v>236346</v>
      </c>
      <c r="F15" s="32" t="s">
        <v>42</v>
      </c>
      <c r="G15" s="22" t="s">
        <v>43</v>
      </c>
      <c r="H15" s="23"/>
      <c r="I15" s="23"/>
      <c r="J15" s="25"/>
      <c r="K15" s="24"/>
    </row>
    <row r="16" ht="14.25" spans="1:11">
      <c r="A16" s="24"/>
      <c r="B16" s="25"/>
      <c r="C16" s="27"/>
      <c r="D16" s="28"/>
      <c r="E16" s="23"/>
      <c r="F16" s="32"/>
      <c r="G16" s="30" t="s">
        <v>25</v>
      </c>
      <c r="H16" s="31">
        <f>SUM(H12:H15)</f>
        <v>195907.8</v>
      </c>
      <c r="I16" s="31"/>
      <c r="J16" s="29"/>
      <c r="K16" s="28"/>
    </row>
    <row r="17" ht="28.5" spans="1:11">
      <c r="A17" s="24"/>
      <c r="B17" s="25"/>
      <c r="C17" s="21" t="s">
        <v>44</v>
      </c>
      <c r="D17" s="19">
        <v>80000</v>
      </c>
      <c r="E17" s="19">
        <v>79200</v>
      </c>
      <c r="F17" s="20" t="s">
        <v>45</v>
      </c>
      <c r="G17" s="22" t="s">
        <v>46</v>
      </c>
      <c r="H17" s="23">
        <v>79200</v>
      </c>
      <c r="I17" s="23" t="s">
        <v>39</v>
      </c>
      <c r="J17" s="20" t="s">
        <v>21</v>
      </c>
      <c r="K17" s="19" t="s">
        <v>22</v>
      </c>
    </row>
    <row r="18" ht="14.25" spans="1:11">
      <c r="A18" s="24"/>
      <c r="B18" s="25"/>
      <c r="C18" s="26"/>
      <c r="D18" s="24"/>
      <c r="E18" s="24"/>
      <c r="F18" s="25"/>
      <c r="G18" s="30" t="s">
        <v>25</v>
      </c>
      <c r="H18" s="31">
        <f>SUM(H17)</f>
        <v>79200</v>
      </c>
      <c r="I18" s="31"/>
      <c r="J18" s="25"/>
      <c r="K18" s="24"/>
    </row>
    <row r="19" s="4" customFormat="1" ht="42.75" spans="1:11">
      <c r="A19" s="24"/>
      <c r="B19" s="25"/>
      <c r="C19" s="21" t="s">
        <v>47</v>
      </c>
      <c r="D19" s="19">
        <v>1060000</v>
      </c>
      <c r="E19" s="23">
        <v>76390</v>
      </c>
      <c r="F19" s="22" t="s">
        <v>45</v>
      </c>
      <c r="G19" s="22" t="s">
        <v>48</v>
      </c>
      <c r="H19" s="23">
        <v>76390</v>
      </c>
      <c r="I19" s="23" t="s">
        <v>49</v>
      </c>
      <c r="J19" s="20" t="s">
        <v>21</v>
      </c>
      <c r="K19" s="19" t="s">
        <v>22</v>
      </c>
    </row>
    <row r="20" ht="42.75" spans="1:11">
      <c r="A20" s="24"/>
      <c r="B20" s="25"/>
      <c r="C20" s="26"/>
      <c r="D20" s="24"/>
      <c r="E20" s="23">
        <v>557200</v>
      </c>
      <c r="F20" s="22" t="s">
        <v>50</v>
      </c>
      <c r="G20" s="22" t="s">
        <v>51</v>
      </c>
      <c r="H20" s="23">
        <v>167160</v>
      </c>
      <c r="I20" s="23" t="s">
        <v>52</v>
      </c>
      <c r="J20" s="25"/>
      <c r="K20" s="24"/>
    </row>
    <row r="21" ht="28.5" spans="1:11">
      <c r="A21" s="24"/>
      <c r="B21" s="25"/>
      <c r="C21" s="26"/>
      <c r="D21" s="24"/>
      <c r="E21" s="19">
        <v>425400</v>
      </c>
      <c r="F21" s="20" t="s">
        <v>53</v>
      </c>
      <c r="G21" s="22" t="s">
        <v>54</v>
      </c>
      <c r="H21" s="23">
        <v>127620</v>
      </c>
      <c r="I21" s="23" t="s">
        <v>52</v>
      </c>
      <c r="J21" s="25"/>
      <c r="K21" s="24"/>
    </row>
    <row r="22" ht="28.5" spans="1:11">
      <c r="A22" s="24"/>
      <c r="B22" s="25"/>
      <c r="C22" s="26"/>
      <c r="D22" s="24"/>
      <c r="E22" s="28"/>
      <c r="F22" s="29"/>
      <c r="G22" s="22" t="s">
        <v>55</v>
      </c>
      <c r="H22" s="23">
        <v>297780</v>
      </c>
      <c r="I22" s="23" t="s">
        <v>39</v>
      </c>
      <c r="J22" s="25"/>
      <c r="K22" s="24"/>
    </row>
    <row r="23" ht="14.25" spans="1:11">
      <c r="A23" s="24"/>
      <c r="B23" s="25"/>
      <c r="C23" s="27"/>
      <c r="D23" s="28"/>
      <c r="E23" s="23"/>
      <c r="F23" s="22"/>
      <c r="G23" s="30" t="s">
        <v>25</v>
      </c>
      <c r="H23" s="31">
        <f>H19+H20+H21+H22</f>
        <v>668950</v>
      </c>
      <c r="I23" s="31"/>
      <c r="J23" s="29"/>
      <c r="K23" s="28"/>
    </row>
    <row r="24" ht="28.5" spans="1:11">
      <c r="A24" s="24"/>
      <c r="B24" s="25"/>
      <c r="C24" s="26" t="s">
        <v>56</v>
      </c>
      <c r="D24" s="24">
        <v>960000</v>
      </c>
      <c r="E24" s="24">
        <v>960000</v>
      </c>
      <c r="F24" s="25" t="s">
        <v>57</v>
      </c>
      <c r="G24" s="22" t="s">
        <v>58</v>
      </c>
      <c r="H24" s="23">
        <v>864000</v>
      </c>
      <c r="I24" s="23" t="s">
        <v>24</v>
      </c>
      <c r="J24" s="25" t="s">
        <v>21</v>
      </c>
      <c r="K24" s="24" t="s">
        <v>22</v>
      </c>
    </row>
    <row r="25" ht="14.25" spans="1:11">
      <c r="A25" s="24"/>
      <c r="B25" s="25"/>
      <c r="C25" s="26"/>
      <c r="D25" s="24"/>
      <c r="E25" s="24"/>
      <c r="F25" s="25"/>
      <c r="G25" s="30" t="s">
        <v>25</v>
      </c>
      <c r="H25" s="31">
        <f>SUM(H24:H24)</f>
        <v>864000</v>
      </c>
      <c r="I25" s="31"/>
      <c r="J25" s="25"/>
      <c r="K25" s="24"/>
    </row>
    <row r="26" ht="14.25" spans="1:11">
      <c r="A26" s="19">
        <v>2</v>
      </c>
      <c r="B26" s="21" t="s">
        <v>59</v>
      </c>
      <c r="C26" s="21" t="s">
        <v>60</v>
      </c>
      <c r="D26" s="19">
        <v>970000</v>
      </c>
      <c r="E26" s="19">
        <v>968000</v>
      </c>
      <c r="F26" s="20" t="s">
        <v>61</v>
      </c>
      <c r="G26" s="22" t="s">
        <v>62</v>
      </c>
      <c r="H26" s="23">
        <v>290400</v>
      </c>
      <c r="I26" s="23" t="s">
        <v>63</v>
      </c>
      <c r="J26" s="20" t="s">
        <v>21</v>
      </c>
      <c r="K26" s="19" t="s">
        <v>22</v>
      </c>
    </row>
    <row r="27" ht="28.5" spans="1:11">
      <c r="A27" s="24"/>
      <c r="B27" s="26"/>
      <c r="C27" s="26"/>
      <c r="D27" s="24"/>
      <c r="E27" s="24"/>
      <c r="F27" s="25"/>
      <c r="G27" s="22" t="s">
        <v>64</v>
      </c>
      <c r="H27" s="23">
        <v>193600</v>
      </c>
      <c r="I27" s="23" t="s">
        <v>65</v>
      </c>
      <c r="J27" s="25"/>
      <c r="K27" s="24"/>
    </row>
    <row r="28" ht="14.25" spans="1:11">
      <c r="A28" s="24"/>
      <c r="B28" s="26"/>
      <c r="C28" s="27"/>
      <c r="D28" s="28"/>
      <c r="E28" s="28"/>
      <c r="F28" s="29"/>
      <c r="G28" s="30" t="s">
        <v>25</v>
      </c>
      <c r="H28" s="31">
        <f>SUM(H26:H27)</f>
        <v>484000</v>
      </c>
      <c r="I28" s="31"/>
      <c r="J28" s="29"/>
      <c r="K28" s="28"/>
    </row>
    <row r="29" ht="14.25" spans="1:11">
      <c r="A29" s="33" t="s">
        <v>25</v>
      </c>
      <c r="B29" s="33"/>
      <c r="C29" s="33"/>
      <c r="D29" s="33">
        <f>SUM(D5:D28)</f>
        <v>10000000</v>
      </c>
      <c r="E29" s="33"/>
      <c r="F29" s="34"/>
      <c r="G29" s="33"/>
      <c r="H29" s="33">
        <f>H7+H11+H16+H18+H23+H25+H28</f>
        <v>5983307.8</v>
      </c>
      <c r="I29" s="33"/>
      <c r="J29" s="34"/>
      <c r="K29" s="33"/>
    </row>
  </sheetData>
  <mergeCells count="57">
    <mergeCell ref="A1:K1"/>
    <mergeCell ref="A2:C2"/>
    <mergeCell ref="D3:E3"/>
    <mergeCell ref="A29:C29"/>
    <mergeCell ref="A3:A4"/>
    <mergeCell ref="A5:A25"/>
    <mergeCell ref="A26:A28"/>
    <mergeCell ref="B3:B4"/>
    <mergeCell ref="B5:B25"/>
    <mergeCell ref="B26:B28"/>
    <mergeCell ref="C3:C4"/>
    <mergeCell ref="C5:C7"/>
    <mergeCell ref="C8:C11"/>
    <mergeCell ref="C12:C16"/>
    <mergeCell ref="C17:C18"/>
    <mergeCell ref="C19:C23"/>
    <mergeCell ref="C24:C25"/>
    <mergeCell ref="C26:C28"/>
    <mergeCell ref="D5:D7"/>
    <mergeCell ref="D8:D11"/>
    <mergeCell ref="D12:D16"/>
    <mergeCell ref="D17:D18"/>
    <mergeCell ref="D19:D23"/>
    <mergeCell ref="D24:D25"/>
    <mergeCell ref="D26:D28"/>
    <mergeCell ref="E5:E7"/>
    <mergeCell ref="E8:E11"/>
    <mergeCell ref="E17:E18"/>
    <mergeCell ref="E21:E22"/>
    <mergeCell ref="E24:E25"/>
    <mergeCell ref="E26:E28"/>
    <mergeCell ref="F3:F4"/>
    <mergeCell ref="F5:F7"/>
    <mergeCell ref="F8:F11"/>
    <mergeCell ref="F17:F18"/>
    <mergeCell ref="F21:F22"/>
    <mergeCell ref="F24:F25"/>
    <mergeCell ref="F26:F28"/>
    <mergeCell ref="G3:G4"/>
    <mergeCell ref="H3:H4"/>
    <mergeCell ref="I3:I4"/>
    <mergeCell ref="J3:J4"/>
    <mergeCell ref="J5:J7"/>
    <mergeCell ref="J8:J11"/>
    <mergeCell ref="J12:J16"/>
    <mergeCell ref="J17:J18"/>
    <mergeCell ref="J19:J23"/>
    <mergeCell ref="J24:J25"/>
    <mergeCell ref="J26:J28"/>
    <mergeCell ref="K3:K4"/>
    <mergeCell ref="K5:K7"/>
    <mergeCell ref="K8:K11"/>
    <mergeCell ref="K12:K16"/>
    <mergeCell ref="K17:K18"/>
    <mergeCell ref="K19:K23"/>
    <mergeCell ref="K24:K25"/>
    <mergeCell ref="K26:K28"/>
  </mergeCells>
  <pageMargins left="0.109722222222222" right="0.109722222222222" top="0.751388888888889" bottom="0.751388888888889" header="0.298611111111111" footer="0.298611111111111"/>
  <pageSetup paperSize="9" scale="9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7" sqref="E17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2022年2月7日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2021-08-31T08:08:00Z</dcterms:created>
  <dcterms:modified xsi:type="dcterms:W3CDTF">2022-02-10T03:02:04Z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068CD7878282410B9D8FCC8577895DA7</vt:lpwstr>
  </property>
</Properties>
</file>